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<sst xmlns="http://schemas.openxmlformats.org/spreadsheetml/2006/main" count="65" uniqueCount="57">
  <si>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UNIMECH GROUP BERHAD</t>
  </si>
  <si>
    <t>(Company No : 407580-X)</t>
  </si>
  <si>
    <t>(Incorporated in Malaysia)</t>
  </si>
  <si>
    <t xml:space="preserve">CONSOLIDATED BALANCE SHEET </t>
  </si>
  <si>
    <t>As at</t>
  </si>
  <si>
    <t>end of</t>
  </si>
  <si>
    <t>preceding</t>
  </si>
  <si>
    <t>current</t>
  </si>
  <si>
    <t>financial</t>
  </si>
  <si>
    <t>quarter</t>
  </si>
  <si>
    <t>year end</t>
  </si>
  <si>
    <t>31 March 2000</t>
  </si>
  <si>
    <t>31 December 1999</t>
  </si>
  <si>
    <t>RM'000</t>
  </si>
  <si>
    <t>1.</t>
  </si>
  <si>
    <t>Fixed assets</t>
  </si>
  <si>
    <t>2.</t>
  </si>
  <si>
    <t>Investment in associated company</t>
  </si>
  <si>
    <t>3.</t>
  </si>
  <si>
    <t>Long term investments</t>
  </si>
  <si>
    <t xml:space="preserve">4. </t>
  </si>
  <si>
    <t>Intangible assets</t>
  </si>
  <si>
    <t xml:space="preserve">5. </t>
  </si>
  <si>
    <t>Progress payment</t>
  </si>
  <si>
    <t>6.</t>
  </si>
  <si>
    <t>Current assets</t>
  </si>
  <si>
    <t>Stocks</t>
  </si>
  <si>
    <t>Trade debtors</t>
  </si>
  <si>
    <t>Other debtors</t>
  </si>
  <si>
    <t>Fixed deposit with licensed banks</t>
  </si>
  <si>
    <t>Cash and bank balances</t>
  </si>
  <si>
    <t>*</t>
  </si>
  <si>
    <t>7.</t>
  </si>
  <si>
    <t>Current liabilities</t>
  </si>
  <si>
    <t>Trade creditors</t>
  </si>
  <si>
    <t>Other creditors</t>
  </si>
  <si>
    <t>Amount owing to directors</t>
  </si>
  <si>
    <t>Short term borrowings</t>
  </si>
  <si>
    <t>Provision for taxation</t>
  </si>
  <si>
    <t>Proposed dividend</t>
  </si>
  <si>
    <t>8.</t>
  </si>
  <si>
    <t>Net current assets/(liabilities)</t>
  </si>
  <si>
    <t>9.</t>
  </si>
  <si>
    <t>Shareholders' funds</t>
  </si>
  <si>
    <t>Share capital</t>
  </si>
  <si>
    <t>Retained profit</t>
  </si>
  <si>
    <t>10.</t>
  </si>
  <si>
    <t>Minority interests</t>
  </si>
  <si>
    <t>11.</t>
  </si>
  <si>
    <t>Long term borrowings</t>
  </si>
  <si>
    <t>Term loan</t>
  </si>
  <si>
    <t>Hire purchase creditors</t>
  </si>
  <si>
    <t>12.</t>
  </si>
  <si>
    <t>Deferred tax</t>
  </si>
  <si>
    <t>13.</t>
  </si>
  <si>
    <t>Net tangible assets per share (RM)</t>
  </si>
  <si>
    <t>Represent  RM2.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</si>
</sst>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sz val="12"/>
      <name val="Arial"/>
      <family val="0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Continuous"/>
    </xf>
    <xf numFmtId="15" fontId="1" fillId="0" borderId="0" xfId="0" applyNumberFormat="1" applyFont="1" applyAlignment="1" quotePrefix="1">
      <alignment horizontal="centerContinuous"/>
    </xf>
    <xf numFmtId="0" fontId="1" fillId="0" borderId="0" xfId="0" applyFont="1" applyAlignment="1" quotePrefix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164" fontId="1" fillId="0" borderId="1" xfId="15" applyNumberFormat="1" applyFont="1" applyBorder="1" applyAlignment="1">
      <alignment/>
    </xf>
    <xf numFmtId="164" fontId="1" fillId="0" borderId="1" xfId="15" applyNumberFormat="1" applyFont="1" applyBorder="1" applyAlignment="1">
      <alignment horizontal="center"/>
    </xf>
    <xf numFmtId="164" fontId="1" fillId="0" borderId="2" xfId="15" applyNumberFormat="1" applyFont="1" applyBorder="1" applyAlignment="1">
      <alignment/>
    </xf>
    <xf numFmtId="164" fontId="1" fillId="0" borderId="2" xfId="15" applyNumberFormat="1" applyFont="1" applyBorder="1" applyAlignment="1">
      <alignment horizontal="center"/>
    </xf>
    <xf numFmtId="164" fontId="1" fillId="0" borderId="3" xfId="15" applyNumberFormat="1" applyFont="1" applyBorder="1" applyAlignment="1">
      <alignment/>
    </xf>
    <xf numFmtId="164" fontId="1" fillId="0" borderId="3" xfId="15" applyNumberFormat="1" applyFont="1" applyBorder="1" applyAlignment="1">
      <alignment horizontal="center"/>
    </xf>
    <xf numFmtId="164" fontId="1" fillId="0" borderId="4" xfId="15" applyNumberFormat="1" applyFont="1" applyBorder="1" applyAlignment="1">
      <alignment/>
    </xf>
    <xf numFmtId="164" fontId="1" fillId="0" borderId="4" xfId="15" applyNumberFormat="1" applyFont="1" applyBorder="1" applyAlignment="1">
      <alignment horizontal="center"/>
    </xf>
    <xf numFmtId="164" fontId="1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64" fontId="1" fillId="0" borderId="6" xfId="15" applyNumberFormat="1" applyFont="1" applyBorder="1" applyAlignment="1">
      <alignment horizontal="center"/>
    </xf>
    <xf numFmtId="164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15" applyNumberFormat="1" applyFont="1" applyBorder="1" applyAlignment="1">
      <alignment horizontal="center"/>
    </xf>
    <xf numFmtId="164" fontId="1" fillId="0" borderId="7" xfId="15" applyNumberFormat="1" applyFont="1" applyBorder="1" applyAlignment="1">
      <alignment/>
    </xf>
    <xf numFmtId="164" fontId="1" fillId="0" borderId="7" xfId="15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3" fontId="1" fillId="0" borderId="5" xfId="15" applyNumberFormat="1" applyFont="1" applyBorder="1" applyAlignment="1">
      <alignment/>
    </xf>
    <xf numFmtId="43" fontId="1" fillId="0" borderId="5" xfId="15" applyNumberFormat="1" applyFont="1" applyBorder="1" applyAlignment="1">
      <alignment horizontal="center"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">
      <selection activeCell="D7" sqref="D7"/>
    </sheetView>
  </sheetViews>
  <sheetFormatPr defaultColWidth="9.140625" defaultRowHeight="12.75"/>
  <cols>
    <col min="1" max="1" width="5.140625" style="0" customWidth="1"/>
    <col min="2" max="2" width="3.00390625" style="0" customWidth="1"/>
    <col min="3" max="3" width="3.140625" style="0" customWidth="1"/>
    <col min="5" max="5" width="7.421875" style="0" customWidth="1"/>
    <col min="6" max="7" width="4.28125" style="0" customWidth="1"/>
    <col min="8" max="8" width="7.140625" style="0" customWidth="1"/>
    <col min="9" max="9" width="2.28125" style="0" customWidth="1"/>
    <col min="10" max="10" width="13.00390625" style="0" customWidth="1"/>
    <col min="11" max="11" width="2.421875" style="0" customWidth="1"/>
    <col min="12" max="12" width="14.57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2.75" customHeight="1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2"/>
    </row>
    <row r="3" spans="1:13" ht="12.7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2"/>
    </row>
    <row r="4" spans="1:13" ht="12.7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2"/>
    </row>
    <row r="5" spans="1:13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</row>
    <row r="6" spans="1:13" ht="12.75" customHeight="1">
      <c r="A6" s="1"/>
      <c r="B6" s="5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2.75" customHeight="1">
      <c r="A7" s="1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2.75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6"/>
    </row>
    <row r="9" spans="1:12" ht="12.75" customHeight="1">
      <c r="A9" s="1"/>
      <c r="B9" s="1"/>
      <c r="C9" s="1"/>
      <c r="D9" s="1"/>
      <c r="E9" s="1"/>
      <c r="F9" s="1"/>
      <c r="G9" s="7"/>
      <c r="H9" s="1"/>
      <c r="I9" s="4"/>
      <c r="J9" s="4" t="s">
        <v>4</v>
      </c>
      <c r="K9" s="1"/>
      <c r="L9" s="4" t="s">
        <v>4</v>
      </c>
    </row>
    <row r="10" spans="1:12" ht="12.75" customHeight="1">
      <c r="A10" s="1"/>
      <c r="B10" s="1"/>
      <c r="C10" s="1"/>
      <c r="D10" s="1"/>
      <c r="E10" s="1"/>
      <c r="F10" s="1"/>
      <c r="G10" s="5"/>
      <c r="H10" s="1"/>
      <c r="I10" s="4"/>
      <c r="J10" s="4" t="s">
        <v>5</v>
      </c>
      <c r="K10" s="1"/>
      <c r="L10" s="4" t="s">
        <v>6</v>
      </c>
    </row>
    <row r="11" spans="1:12" ht="12.75" customHeight="1">
      <c r="A11" s="1"/>
      <c r="B11" s="1"/>
      <c r="C11" s="1"/>
      <c r="D11" s="1"/>
      <c r="E11" s="1"/>
      <c r="F11" s="1"/>
      <c r="G11" s="5"/>
      <c r="H11" s="1"/>
      <c r="I11" s="4"/>
      <c r="J11" s="4" t="s">
        <v>7</v>
      </c>
      <c r="K11" s="1"/>
      <c r="L11" s="4" t="s">
        <v>8</v>
      </c>
    </row>
    <row r="12" spans="1:12" ht="12.75" customHeight="1">
      <c r="A12" s="1"/>
      <c r="B12" s="1"/>
      <c r="C12" s="1"/>
      <c r="D12" s="1"/>
      <c r="E12" s="1"/>
      <c r="F12" s="1"/>
      <c r="G12" s="5"/>
      <c r="H12" s="1"/>
      <c r="I12" s="4"/>
      <c r="J12" s="4" t="s">
        <v>9</v>
      </c>
      <c r="K12" s="1"/>
      <c r="L12" s="4" t="s">
        <v>10</v>
      </c>
    </row>
    <row r="13" spans="1:12" ht="12.75" customHeight="1">
      <c r="A13" s="1"/>
      <c r="B13" s="1"/>
      <c r="C13" s="1"/>
      <c r="D13" s="1"/>
      <c r="E13" s="1"/>
      <c r="F13" s="1"/>
      <c r="G13" s="5"/>
      <c r="H13" s="8"/>
      <c r="I13" s="4"/>
      <c r="J13" s="9" t="s">
        <v>11</v>
      </c>
      <c r="K13" s="1"/>
      <c r="L13" s="10" t="s">
        <v>12</v>
      </c>
    </row>
    <row r="14" spans="1:12" ht="12.75" customHeight="1">
      <c r="A14" s="1"/>
      <c r="B14" s="1"/>
      <c r="C14" s="1"/>
      <c r="D14" s="1"/>
      <c r="E14" s="1"/>
      <c r="F14" s="1"/>
      <c r="G14" s="5"/>
      <c r="H14" s="1"/>
      <c r="I14" s="4"/>
      <c r="J14" s="4" t="s">
        <v>13</v>
      </c>
      <c r="K14" s="1"/>
      <c r="L14" s="4" t="s">
        <v>13</v>
      </c>
    </row>
    <row r="15" spans="1:13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6"/>
    </row>
    <row r="16" spans="1:13" ht="12.75" customHeight="1">
      <c r="A16" s="1"/>
      <c r="B16" s="11" t="s">
        <v>14</v>
      </c>
      <c r="C16" s="1" t="s">
        <v>15</v>
      </c>
      <c r="D16" s="1"/>
      <c r="E16" s="1"/>
      <c r="F16" s="1"/>
      <c r="G16" s="1"/>
      <c r="H16" s="1"/>
      <c r="I16" s="1"/>
      <c r="J16" s="12">
        <v>14562</v>
      </c>
      <c r="K16" s="1"/>
      <c r="L16" s="13">
        <v>0</v>
      </c>
      <c r="M16" s="6"/>
    </row>
    <row r="17" spans="1:13" ht="12.75" customHeight="1">
      <c r="A17" s="1"/>
      <c r="B17" s="11" t="s">
        <v>16</v>
      </c>
      <c r="C17" s="1" t="s">
        <v>17</v>
      </c>
      <c r="D17" s="1"/>
      <c r="E17" s="1"/>
      <c r="F17" s="1"/>
      <c r="G17" s="1"/>
      <c r="H17" s="1"/>
      <c r="I17" s="1"/>
      <c r="J17" s="12">
        <v>1787</v>
      </c>
      <c r="K17" s="1"/>
      <c r="L17" s="13">
        <v>0</v>
      </c>
      <c r="M17" s="6"/>
    </row>
    <row r="18" spans="1:13" ht="12.75" customHeight="1">
      <c r="A18" s="1"/>
      <c r="B18" s="11" t="s">
        <v>18</v>
      </c>
      <c r="C18" s="1" t="s">
        <v>19</v>
      </c>
      <c r="D18" s="1"/>
      <c r="E18" s="1"/>
      <c r="F18" s="1"/>
      <c r="G18" s="1"/>
      <c r="H18" s="1"/>
      <c r="I18" s="1"/>
      <c r="J18" s="12">
        <v>757</v>
      </c>
      <c r="K18" s="1"/>
      <c r="L18" s="13">
        <v>0</v>
      </c>
      <c r="M18" s="6"/>
    </row>
    <row r="19" spans="1:13" ht="12.75" customHeight="1">
      <c r="A19" s="1"/>
      <c r="B19" s="11" t="s">
        <v>20</v>
      </c>
      <c r="C19" s="1" t="s">
        <v>21</v>
      </c>
      <c r="D19" s="1"/>
      <c r="E19" s="1"/>
      <c r="F19" s="1"/>
      <c r="G19" s="1"/>
      <c r="H19" s="1"/>
      <c r="I19" s="1"/>
      <c r="J19" s="12">
        <v>924</v>
      </c>
      <c r="K19" s="1"/>
      <c r="L19" s="13">
        <v>537</v>
      </c>
      <c r="M19" s="6"/>
    </row>
    <row r="20" spans="1:13" ht="12.75" customHeight="1">
      <c r="A20" s="1"/>
      <c r="B20" s="11" t="s">
        <v>22</v>
      </c>
      <c r="C20" s="1" t="s">
        <v>23</v>
      </c>
      <c r="D20" s="1"/>
      <c r="E20" s="1"/>
      <c r="F20" s="1"/>
      <c r="G20" s="1"/>
      <c r="H20" s="1"/>
      <c r="I20" s="1"/>
      <c r="J20" s="12">
        <v>80</v>
      </c>
      <c r="K20" s="1"/>
      <c r="L20" s="13">
        <v>0</v>
      </c>
      <c r="M20" s="6"/>
    </row>
    <row r="21" spans="1:13" ht="12.75" customHeight="1">
      <c r="A21" s="1"/>
      <c r="B21" s="11"/>
      <c r="C21" s="1"/>
      <c r="D21" s="1"/>
      <c r="E21" s="1"/>
      <c r="F21" s="1"/>
      <c r="G21" s="1"/>
      <c r="H21" s="1"/>
      <c r="I21" s="1"/>
      <c r="J21" s="12"/>
      <c r="K21" s="1"/>
      <c r="L21" s="13"/>
      <c r="M21" s="6"/>
    </row>
    <row r="22" spans="1:13" ht="12.75" customHeight="1">
      <c r="A22" s="1"/>
      <c r="B22" s="11" t="s">
        <v>24</v>
      </c>
      <c r="C22" s="1" t="s">
        <v>25</v>
      </c>
      <c r="D22" s="1"/>
      <c r="E22" s="1"/>
      <c r="F22" s="1"/>
      <c r="G22" s="1"/>
      <c r="H22" s="1"/>
      <c r="I22" s="1"/>
      <c r="J22" s="12"/>
      <c r="K22" s="1"/>
      <c r="L22" s="13"/>
      <c r="M22" s="6"/>
    </row>
    <row r="23" spans="1:13" ht="12.75" customHeight="1">
      <c r="A23" s="1"/>
      <c r="B23" s="1"/>
      <c r="C23" s="1"/>
      <c r="D23" s="1" t="s">
        <v>26</v>
      </c>
      <c r="E23" s="1"/>
      <c r="F23" s="1"/>
      <c r="G23" s="1"/>
      <c r="H23" s="1"/>
      <c r="I23" s="1"/>
      <c r="J23" s="14">
        <v>30682</v>
      </c>
      <c r="K23" s="1"/>
      <c r="L23" s="15">
        <v>0</v>
      </c>
      <c r="M23" s="6"/>
    </row>
    <row r="24" spans="1:13" ht="12.75" customHeight="1">
      <c r="A24" s="1"/>
      <c r="B24" s="1"/>
      <c r="C24" s="1"/>
      <c r="D24" s="1" t="s">
        <v>27</v>
      </c>
      <c r="E24" s="1"/>
      <c r="F24" s="1"/>
      <c r="G24" s="1"/>
      <c r="H24" s="1"/>
      <c r="I24" s="1"/>
      <c r="J24" s="16">
        <v>21983</v>
      </c>
      <c r="K24" s="1"/>
      <c r="L24" s="17">
        <v>0</v>
      </c>
      <c r="M24" s="6"/>
    </row>
    <row r="25" spans="1:13" ht="12.75" customHeight="1">
      <c r="A25" s="1"/>
      <c r="B25" s="1"/>
      <c r="C25" s="1"/>
      <c r="D25" s="1" t="s">
        <v>28</v>
      </c>
      <c r="E25" s="1"/>
      <c r="F25" s="1"/>
      <c r="G25" s="1"/>
      <c r="H25" s="1"/>
      <c r="I25" s="1"/>
      <c r="J25" s="16">
        <v>5861</v>
      </c>
      <c r="K25" s="1"/>
      <c r="L25" s="17">
        <v>0</v>
      </c>
      <c r="M25" s="6"/>
    </row>
    <row r="26" spans="1:13" ht="12.75" customHeight="1">
      <c r="A26" s="1"/>
      <c r="B26" s="1"/>
      <c r="C26" s="1"/>
      <c r="D26" s="1" t="s">
        <v>29</v>
      </c>
      <c r="E26" s="1"/>
      <c r="F26" s="1"/>
      <c r="G26" s="1"/>
      <c r="H26" s="1"/>
      <c r="I26" s="1"/>
      <c r="J26" s="16">
        <v>3490</v>
      </c>
      <c r="K26" s="1"/>
      <c r="L26" s="17">
        <v>0</v>
      </c>
      <c r="M26" s="6"/>
    </row>
    <row r="27" spans="1:13" ht="12.75" customHeight="1">
      <c r="A27" s="1"/>
      <c r="B27" s="1"/>
      <c r="C27" s="1"/>
      <c r="D27" s="1" t="s">
        <v>30</v>
      </c>
      <c r="E27" s="1"/>
      <c r="F27" s="1"/>
      <c r="G27" s="1"/>
      <c r="H27" s="1"/>
      <c r="I27" s="1"/>
      <c r="J27" s="18">
        <v>3689</v>
      </c>
      <c r="K27" s="1"/>
      <c r="L27" s="19" t="s">
        <v>31</v>
      </c>
      <c r="M27" s="6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20">
        <f>SUM(J23:J27)</f>
        <v>65705</v>
      </c>
      <c r="K28" s="1"/>
      <c r="L28" s="21" t="s">
        <v>31</v>
      </c>
      <c r="M28" s="6"/>
    </row>
    <row r="29" spans="1:13" ht="12.75" customHeight="1">
      <c r="A29" s="1"/>
      <c r="B29" s="11" t="s">
        <v>32</v>
      </c>
      <c r="C29" s="1" t="s">
        <v>33</v>
      </c>
      <c r="D29" s="1"/>
      <c r="E29" s="1"/>
      <c r="F29" s="1"/>
      <c r="G29" s="1"/>
      <c r="H29" s="1"/>
      <c r="I29" s="1"/>
      <c r="J29" s="16"/>
      <c r="K29" s="1"/>
      <c r="L29" s="17"/>
      <c r="M29" s="6"/>
    </row>
    <row r="30" spans="1:13" ht="12.75" customHeight="1">
      <c r="A30" s="1"/>
      <c r="B30" s="1"/>
      <c r="C30" s="1"/>
      <c r="D30" s="1" t="s">
        <v>34</v>
      </c>
      <c r="E30" s="1"/>
      <c r="F30" s="1"/>
      <c r="G30" s="1"/>
      <c r="H30" s="1"/>
      <c r="I30" s="1"/>
      <c r="J30" s="16">
        <v>6834</v>
      </c>
      <c r="K30" s="1"/>
      <c r="L30" s="17">
        <v>0</v>
      </c>
      <c r="M30" s="6"/>
    </row>
    <row r="31" spans="1:13" ht="12.75" customHeight="1">
      <c r="A31" s="1"/>
      <c r="B31" s="1"/>
      <c r="C31" s="1"/>
      <c r="D31" s="1" t="s">
        <v>35</v>
      </c>
      <c r="E31" s="1"/>
      <c r="F31" s="1"/>
      <c r="G31" s="1"/>
      <c r="H31" s="1"/>
      <c r="I31" s="1"/>
      <c r="J31" s="16">
        <v>2341</v>
      </c>
      <c r="K31" s="1"/>
      <c r="L31" s="17">
        <v>537</v>
      </c>
      <c r="M31" s="6"/>
    </row>
    <row r="32" spans="1:13" ht="12.75" customHeight="1">
      <c r="A32" s="1"/>
      <c r="B32" s="1"/>
      <c r="C32" s="1"/>
      <c r="D32" s="1" t="s">
        <v>36</v>
      </c>
      <c r="E32" s="1"/>
      <c r="F32" s="1"/>
      <c r="G32" s="1"/>
      <c r="H32" s="1"/>
      <c r="I32" s="1"/>
      <c r="J32" s="16">
        <v>2800</v>
      </c>
      <c r="K32" s="1"/>
      <c r="L32" s="17">
        <v>0</v>
      </c>
      <c r="M32" s="6"/>
    </row>
    <row r="33" spans="1:13" ht="12.75" customHeight="1">
      <c r="A33" s="1"/>
      <c r="B33" s="1"/>
      <c r="C33" s="1"/>
      <c r="D33" s="1" t="s">
        <v>37</v>
      </c>
      <c r="E33" s="1"/>
      <c r="F33" s="1"/>
      <c r="G33" s="1"/>
      <c r="H33" s="1"/>
      <c r="I33" s="1"/>
      <c r="J33" s="16">
        <v>18615</v>
      </c>
      <c r="K33" s="1"/>
      <c r="L33" s="17">
        <v>0</v>
      </c>
      <c r="M33" s="6"/>
    </row>
    <row r="34" spans="1:13" ht="12.75" customHeight="1">
      <c r="A34" s="1"/>
      <c r="B34" s="1"/>
      <c r="C34" s="1"/>
      <c r="D34" s="1" t="s">
        <v>38</v>
      </c>
      <c r="E34" s="1"/>
      <c r="F34" s="1"/>
      <c r="G34" s="1"/>
      <c r="H34" s="1"/>
      <c r="I34" s="1"/>
      <c r="J34" s="16">
        <v>914</v>
      </c>
      <c r="K34" s="1"/>
      <c r="L34" s="17">
        <v>0</v>
      </c>
      <c r="M34" s="6"/>
    </row>
    <row r="35" spans="1:13" ht="12.75" customHeight="1">
      <c r="A35" s="1"/>
      <c r="B35" s="1"/>
      <c r="C35" s="1"/>
      <c r="D35" s="1" t="s">
        <v>39</v>
      </c>
      <c r="E35" s="1"/>
      <c r="F35" s="1"/>
      <c r="G35" s="1"/>
      <c r="H35" s="1"/>
      <c r="I35" s="1"/>
      <c r="J35" s="18">
        <v>1835</v>
      </c>
      <c r="K35" s="1"/>
      <c r="L35" s="19">
        <v>0</v>
      </c>
      <c r="M35" s="6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20">
        <f>SUM(J30:J35)</f>
        <v>33339</v>
      </c>
      <c r="K36" s="1"/>
      <c r="L36" s="21">
        <f>SUM(L30:L35)</f>
        <v>537</v>
      </c>
      <c r="M36" s="6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2"/>
      <c r="K37" s="1"/>
      <c r="L37" s="13"/>
      <c r="M37" s="6"/>
    </row>
    <row r="38" spans="1:13" ht="12.75" customHeight="1" thickBot="1">
      <c r="A38" s="1"/>
      <c r="B38" s="11" t="s">
        <v>40</v>
      </c>
      <c r="C38" s="1" t="s">
        <v>41</v>
      </c>
      <c r="D38" s="1"/>
      <c r="E38" s="1"/>
      <c r="F38" s="1"/>
      <c r="G38" s="1"/>
      <c r="H38" s="1"/>
      <c r="I38" s="1"/>
      <c r="J38" s="22">
        <f>+J28-J36</f>
        <v>32366</v>
      </c>
      <c r="K38" s="22"/>
      <c r="L38" s="22">
        <v>-537</v>
      </c>
      <c r="M38" s="6"/>
    </row>
    <row r="39" spans="1:13" ht="16.5" customHeight="1" thickBot="1">
      <c r="A39" s="1"/>
      <c r="B39" s="1"/>
      <c r="C39" s="1"/>
      <c r="D39" s="1"/>
      <c r="E39" s="1"/>
      <c r="F39" s="1"/>
      <c r="G39" s="1"/>
      <c r="H39" s="1"/>
      <c r="I39" s="1"/>
      <c r="J39" s="23">
        <f>+SUM(J16:J20)+J38</f>
        <v>50476</v>
      </c>
      <c r="K39" s="23"/>
      <c r="L39" s="24" t="s">
        <v>31</v>
      </c>
      <c r="M39" s="6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25"/>
      <c r="K40" s="26"/>
      <c r="L40" s="27"/>
      <c r="M40" s="6"/>
    </row>
    <row r="41" spans="1:13" ht="12.75" customHeight="1">
      <c r="A41" s="1"/>
      <c r="B41" s="11" t="s">
        <v>42</v>
      </c>
      <c r="C41" s="1" t="s">
        <v>43</v>
      </c>
      <c r="D41" s="1"/>
      <c r="E41" s="1"/>
      <c r="F41" s="1"/>
      <c r="G41" s="1"/>
      <c r="H41" s="1"/>
      <c r="I41" s="1"/>
      <c r="J41" s="12"/>
      <c r="K41" s="1"/>
      <c r="L41" s="12"/>
      <c r="M41" s="6"/>
    </row>
    <row r="42" spans="1:13" ht="12.75" customHeight="1">
      <c r="A42" s="1"/>
      <c r="B42" s="1"/>
      <c r="C42" s="1" t="s">
        <v>44</v>
      </c>
      <c r="D42" s="1"/>
      <c r="E42" s="1"/>
      <c r="F42" s="1"/>
      <c r="G42" s="1"/>
      <c r="H42" s="1"/>
      <c r="I42" s="1"/>
      <c r="J42" s="12">
        <v>31364</v>
      </c>
      <c r="K42" s="1"/>
      <c r="L42" s="13" t="s">
        <v>31</v>
      </c>
      <c r="M42" s="6"/>
    </row>
    <row r="43" spans="1:13" ht="12.75" customHeight="1">
      <c r="A43" s="1"/>
      <c r="B43" s="1"/>
      <c r="C43" s="1" t="s">
        <v>45</v>
      </c>
      <c r="D43" s="1"/>
      <c r="E43" s="1"/>
      <c r="F43" s="1"/>
      <c r="G43" s="1"/>
      <c r="H43" s="1"/>
      <c r="I43" s="1"/>
      <c r="J43" s="28">
        <v>16485</v>
      </c>
      <c r="K43" s="1"/>
      <c r="L43" s="29">
        <v>0</v>
      </c>
      <c r="M43" s="6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2">
        <f>SUM(J42:J43)</f>
        <v>47849</v>
      </c>
      <c r="K44" s="1"/>
      <c r="L44" s="13" t="s">
        <v>31</v>
      </c>
      <c r="M44" s="6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2"/>
      <c r="K45" s="1"/>
      <c r="L45" s="13"/>
      <c r="M45" s="6"/>
    </row>
    <row r="46" spans="1:13" ht="12.75" customHeight="1">
      <c r="A46" s="1"/>
      <c r="B46" s="11" t="s">
        <v>46</v>
      </c>
      <c r="C46" s="1" t="s">
        <v>47</v>
      </c>
      <c r="D46" s="1"/>
      <c r="E46" s="1"/>
      <c r="F46" s="1"/>
      <c r="G46" s="1"/>
      <c r="H46" s="1"/>
      <c r="I46" s="1"/>
      <c r="J46" s="12">
        <v>761</v>
      </c>
      <c r="K46" s="1"/>
      <c r="L46" s="13">
        <v>0</v>
      </c>
      <c r="M46" s="6"/>
    </row>
    <row r="47" spans="1:13" ht="12.75" customHeight="1">
      <c r="A47" s="1"/>
      <c r="B47" s="11" t="s">
        <v>48</v>
      </c>
      <c r="C47" s="1" t="s">
        <v>49</v>
      </c>
      <c r="D47" s="1"/>
      <c r="E47" s="1"/>
      <c r="F47" s="1"/>
      <c r="G47" s="1"/>
      <c r="H47" s="1"/>
      <c r="I47" s="1"/>
      <c r="J47" s="1"/>
      <c r="K47" s="1"/>
      <c r="L47" s="13"/>
      <c r="M47" s="6"/>
    </row>
    <row r="48" spans="1:13" ht="12.75" customHeight="1">
      <c r="A48" s="1"/>
      <c r="B48" s="1"/>
      <c r="C48" s="1"/>
      <c r="D48" s="1" t="s">
        <v>50</v>
      </c>
      <c r="E48" s="1"/>
      <c r="F48" s="1"/>
      <c r="G48" s="1"/>
      <c r="H48" s="1"/>
      <c r="I48" s="1"/>
      <c r="J48" s="12">
        <v>1312</v>
      </c>
      <c r="K48" s="1"/>
      <c r="L48" s="13">
        <v>0</v>
      </c>
      <c r="M48" s="6"/>
    </row>
    <row r="49" spans="1:13" ht="12.75" customHeight="1">
      <c r="A49" s="1"/>
      <c r="B49" s="1"/>
      <c r="C49" s="1"/>
      <c r="D49" s="1" t="s">
        <v>51</v>
      </c>
      <c r="E49" s="1"/>
      <c r="F49" s="1"/>
      <c r="G49" s="1"/>
      <c r="H49" s="1"/>
      <c r="I49" s="1"/>
      <c r="J49" s="12">
        <v>364</v>
      </c>
      <c r="K49" s="1"/>
      <c r="L49" s="13">
        <v>0</v>
      </c>
      <c r="M49" s="6"/>
    </row>
    <row r="50" spans="1:13" ht="12.75" customHeight="1" thickBot="1">
      <c r="A50" s="1"/>
      <c r="B50" s="11" t="s">
        <v>52</v>
      </c>
      <c r="C50" s="1" t="s">
        <v>53</v>
      </c>
      <c r="D50" s="1"/>
      <c r="E50" s="1"/>
      <c r="F50" s="1"/>
      <c r="G50" s="1"/>
      <c r="H50" s="1"/>
      <c r="I50" s="1"/>
      <c r="J50" s="22">
        <v>190</v>
      </c>
      <c r="K50" s="30"/>
      <c r="L50" s="13">
        <v>0</v>
      </c>
      <c r="M50" s="6"/>
    </row>
    <row r="51" spans="1:13" ht="16.5" customHeight="1" thickBot="1">
      <c r="A51" s="1"/>
      <c r="B51" s="1"/>
      <c r="C51" s="1"/>
      <c r="D51" s="1"/>
      <c r="E51" s="1"/>
      <c r="F51" s="1"/>
      <c r="G51" s="1"/>
      <c r="H51" s="1"/>
      <c r="I51" s="1"/>
      <c r="J51" s="23">
        <f>SUM(J44:J50)</f>
        <v>50476</v>
      </c>
      <c r="K51" s="31"/>
      <c r="L51" s="24" t="s">
        <v>31</v>
      </c>
      <c r="M51" s="2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25"/>
      <c r="K52" s="26"/>
      <c r="L52" s="25"/>
      <c r="M52" s="2"/>
    </row>
    <row r="53" spans="1:13" ht="12.75" customHeight="1" thickBot="1">
      <c r="A53" s="1"/>
      <c r="B53" s="11" t="s">
        <v>54</v>
      </c>
      <c r="C53" s="1" t="s">
        <v>55</v>
      </c>
      <c r="D53" s="1"/>
      <c r="E53" s="1"/>
      <c r="F53" s="1"/>
      <c r="G53" s="1"/>
      <c r="H53" s="1"/>
      <c r="I53" s="1"/>
      <c r="J53" s="32">
        <f>(+SUM(J42:J43)-J19)/J42</f>
        <v>1.4961420737150875</v>
      </c>
      <c r="K53" s="30"/>
      <c r="L53" s="33">
        <v>0</v>
      </c>
      <c r="M53" s="2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2"/>
      <c r="K54" s="1"/>
      <c r="L54" s="1"/>
      <c r="M54" s="2"/>
    </row>
    <row r="55" spans="1:13" ht="12.75" customHeight="1">
      <c r="A55" s="1"/>
      <c r="B55" s="1" t="s">
        <v>31</v>
      </c>
      <c r="C55" s="1" t="s">
        <v>56</v>
      </c>
      <c r="D55" s="1"/>
      <c r="E55" s="1"/>
      <c r="F55" s="1"/>
      <c r="G55" s="1"/>
      <c r="H55" s="1"/>
      <c r="I55" s="1"/>
      <c r="J55" s="12"/>
      <c r="K55" s="1"/>
      <c r="L55" s="1"/>
      <c r="M55" s="2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34"/>
      <c r="K56" s="1"/>
      <c r="L56" s="34"/>
      <c r="M56" s="2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2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2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2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2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2"/>
    </row>
    <row r="65" spans="2:13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dcterms:created xsi:type="dcterms:W3CDTF">2000-06-22T03:40:45Z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